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teliacompanyspace.sharepoint.com/sites/B2O410/Shared Documents/General/Andmesideteenused/Lairibaressuristeenus(LR3+VULA)/Tulemusnäitajad/Avaldamisele/"/>
    </mc:Choice>
  </mc:AlternateContent>
  <xr:revisionPtr revIDLastSave="828" documentId="8_{3FAA1162-CA2A-4A60-BD74-91298FCFE54B}" xr6:coauthVersionLast="47" xr6:coauthVersionMax="47" xr10:uidLastSave="{9B440E63-8802-4A94-A880-BFE59CCE4E8B}"/>
  <bookViews>
    <workbookView xWindow="-108" yWindow="-108" windowWidth="23256" windowHeight="13896" tabRatio="829" activeTab="1" xr2:uid="{B599B004-52B6-4DF7-AFC6-84964E56FE74}"/>
  </bookViews>
  <sheets>
    <sheet name="Teenuse tehnilised selgitused" sheetId="1" r:id="rId1"/>
    <sheet name="Teenuse tarneaeg" sheetId="2" r:id="rId2"/>
    <sheet name="Rikked" sheetId="11" r:id="rId3"/>
    <sheet name="Tähtaegade garantiid" sheetId="1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2" l="1"/>
  <c r="D18" i="2"/>
  <c r="E22" i="1"/>
  <c r="D14" i="1"/>
  <c r="D19" i="1"/>
  <c r="D9" i="2"/>
  <c r="E14" i="1"/>
  <c r="E16" i="1" s="1"/>
  <c r="E8" i="1"/>
  <c r="E12" i="1"/>
  <c r="D8" i="1"/>
  <c r="D12" i="1" s="1"/>
  <c r="C9" i="2"/>
  <c r="D13" i="2"/>
  <c r="C13" i="2"/>
  <c r="D10" i="11"/>
  <c r="C10" i="11"/>
  <c r="E19" i="1"/>
  <c r="D16" i="1" l="1"/>
</calcChain>
</file>

<file path=xl/sharedStrings.xml><?xml version="1.0" encoding="utf-8"?>
<sst xmlns="http://schemas.openxmlformats.org/spreadsheetml/2006/main" count="70" uniqueCount="58">
  <si>
    <t>Aasta</t>
  </si>
  <si>
    <t>Esitatud virtuaalse kliendiliini taotluste arv kokku</t>
  </si>
  <si>
    <t>Teostatava vastusega virtuaalse kliendiliini taotluste arv</t>
  </si>
  <si>
    <t>Mitteteostatava vastusega virtuaalse kliendiliini taotluste arv</t>
  </si>
  <si>
    <t>Kliendi poolt tühistatud virtuaalse kliendiliini taotluste arv</t>
  </si>
  <si>
    <t>-</t>
  </si>
  <si>
    <t>Teostatava vastusega virtuaalse kliendiliini taotluste %</t>
  </si>
  <si>
    <t xml:space="preserve">Tähtaegselt väljastatud virtuaalse kliendiliini tehniliste selgituste arv </t>
  </si>
  <si>
    <t xml:space="preserve">Tähtaja ületanud virtuaalse kliendiliini tehniliste selgituste arv </t>
  </si>
  <si>
    <t>Tähtaegselt väljastatud tehnilise selgituse taotluste %</t>
  </si>
  <si>
    <t>Keskmine virtuaalse kliendiliini tehnilise selgituse väljastamise aeg päevades</t>
  </si>
  <si>
    <t>Esitatud juurdepääs lairibale taotluste arv kokku</t>
  </si>
  <si>
    <t>Teostatava vastusega juurdepääs lairibale taotluste arv</t>
  </si>
  <si>
    <t>Mitteteostatava vastusega juurdepääs lairibale taotluste arv</t>
  </si>
  <si>
    <t>Teostatava vastusega juurdepääs lairibale taotluste %</t>
  </si>
  <si>
    <t>Virtuaalne kliendiliin</t>
  </si>
  <si>
    <t>Esitatud virtuaalse kliendiliini liitumis avalduste arv kokku</t>
  </si>
  <si>
    <t>Esitatud liitumis avalduste %  taotlustest</t>
  </si>
  <si>
    <t>Tähtaegselt tarnitud virtuaalse kliendiliini arv kokku</t>
  </si>
  <si>
    <t>Tarne tähtaja ületanud  virtuaalse kliendiliini arv kokku</t>
  </si>
  <si>
    <t>Tähtagselt tarnitud virtuaalse kliendiliini liitumis avalduste %</t>
  </si>
  <si>
    <t xml:space="preserve">Keskmine virtuaalse kliendiliini liitumise tarneaeg päevades </t>
  </si>
  <si>
    <t>Juurdepääs lairibale</t>
  </si>
  <si>
    <t>Esitatud juurdepääs lairibale liitumis avalduste arv kokku</t>
  </si>
  <si>
    <t>Tähtaegselt tarnitud juurdepääs lairibale arv kokku</t>
  </si>
  <si>
    <t>Tähtagselt tarnitud juurdepääs lairibale  %</t>
  </si>
  <si>
    <t xml:space="preserve">Keskmine juurdepääs lairibale tarneaeg päevades </t>
  </si>
  <si>
    <t>Lõppkasutaja teenusete tarneaeg</t>
  </si>
  <si>
    <t>Telia lõppkasutaja teenuse keskmine liitumise tarneaeg päevades alates valduse esitamise hetkest</t>
  </si>
  <si>
    <t>Lairiba juurdepääsu rikete kõrvaldamine</t>
  </si>
  <si>
    <t>Virtuaalse kliendiliini rikete arv kokku</t>
  </si>
  <si>
    <t>Keskmine virtuaalse kliendiliini rikete kõrvaldamise aeg tundides</t>
  </si>
  <si>
    <t>Virtuaalse kliendiliini tähtaegselt kõrvaldatud rikete arv kokku</t>
  </si>
  <si>
    <t>Virtuaalse kliendiliini tähtaegselt kõrvaldatud rikete %</t>
  </si>
  <si>
    <t>Juurdepääs lairibale rikete arv kokku</t>
  </si>
  <si>
    <t>Keskmine juurdepääs lairibale rikete kõrvaldamise aeg tundides</t>
  </si>
  <si>
    <t>Juurdepääs lairibale tähtaegselt kõrvaldatud rikete arv kokku</t>
  </si>
  <si>
    <t>Juurdepääs lairibale tähtaegselt kõrvaldatud rikete %</t>
  </si>
  <si>
    <t xml:space="preserve">Telia lõppkasutaja rikete kõrvaldamise keskmine aeg tundides  </t>
  </si>
  <si>
    <t>Telia lõppkasutaja tähtaegselt kõrvaldatud rikete %</t>
  </si>
  <si>
    <t>Teenus</t>
  </si>
  <si>
    <t>Teenustaseme lubadus</t>
  </si>
  <si>
    <t>Teenustaseme kokkulepe</t>
  </si>
  <si>
    <t>Teenustaseme garantii</t>
  </si>
  <si>
    <t>Virtuaalne kliendiliin tehnilise selgituse garantii</t>
  </si>
  <si>
    <t>Tehniline selgitus väljastatakse Tallinna piires kuni seitsme tööpäeva jooksul, väljaspool Tallinna kuni neljateistkümne tööpäeva jooksul Kliendi taotluse esitamisest.</t>
  </si>
  <si>
    <r>
      <t>Teenusetingimuste lõik 5.4 "</t>
    </r>
    <r>
      <rPr>
        <i/>
        <sz val="11"/>
        <color theme="1"/>
        <rFont val="Aptos Narrow"/>
        <family val="2"/>
        <scheme val="minor"/>
      </rPr>
      <t>Virtuaalne kliendiliin tellimiseks esitab Klient Teliale tehniliste tingimuste taotluse. Telia 
selgitab Kliendi taotluse alusel välja taotluses esitatud aadressil soovitud kiirusel teenuse 
osutamise tehnilise võimaluse. Tehnilise võimaluse olemasolu Virtuaalne kliendiliin
kasutamiseks selgitab Telia välja Tallinna piires kuni seitsme tööpäeva jooksul ja väljaspool 
Tallinna kuni neljateistkümne tööpäeva jooksul Kliendi taotluse esitamisest ning väljastab 
tehnilised tingimused.</t>
    </r>
    <r>
      <rPr>
        <sz val="11"/>
        <color theme="1"/>
        <rFont val="Aptos Narrow"/>
        <family val="2"/>
        <charset val="186"/>
        <scheme val="minor"/>
      </rPr>
      <t>"</t>
    </r>
  </si>
  <si>
    <r>
      <t>Tehnilise selgituse garantii (Teenuse tingimused punkt 5.5) – „</t>
    </r>
    <r>
      <rPr>
        <i/>
        <sz val="11"/>
        <color theme="1"/>
        <rFont val="Aptos Narrow"/>
        <family val="2"/>
        <scheme val="minor"/>
      </rPr>
      <t>Teenuse tehnilise võimaluse selgitamise tähtajast üle minekul on Kliendil õigus nõuda leppetrahvina 5% vastava Teenuse liitumistasust tööpäevas iga viivituses oldud tööpäeva eest, kuid kokku mitte rohkem kui 50% vastava Teenuse liitumistasust.</t>
    </r>
    <r>
      <rPr>
        <sz val="11"/>
        <color theme="1"/>
        <rFont val="Aptos Narrow"/>
        <family val="2"/>
        <charset val="186"/>
        <scheme val="minor"/>
      </rPr>
      <t>“</t>
    </r>
  </si>
  <si>
    <t>Virtuaalne kliendiliin tarne tähtaja garantii </t>
  </si>
  <si>
    <t>Tarne teostatakse kolme tööpäeva jooksul pärast Kliendilt vormikohase taotluse saamist, välja arvatud juhul, kui Klient on väljendanud soovi rakendada pikemat tähtaega.</t>
  </si>
  <si>
    <r>
      <t>Teenustingimuste lõik 5.9 "</t>
    </r>
    <r>
      <rPr>
        <i/>
        <sz val="11"/>
        <color theme="1"/>
        <rFont val="Aptos Narrow"/>
        <family val="2"/>
        <scheme val="minor"/>
      </rPr>
      <t>Teenuse tarne teostab Telia kolme tööpäeva jooksul pärast Kliendilt vormikohase taotluse saamist, välja arvatud juhul, kui Klient on väljendanud soovi rakendada pikemat tähtaega või juhul, kui teenuse võimaldamine võtab mõjuvatel põhjustel kauem kui kolm tööpäeva. Viimasel juhul teavitab Telia teenust tellinud Klienti koheselt teenuse osutamise viivitusest, viivituse põhjustest ning teenuse võimaldamise kuupäevast, kusjuures taotletud teenuse ehitamist ja teenuse kasutamist võimaldab Telia viivitamatult pärast objektiivsete takistuste äralangemist.</t>
    </r>
    <r>
      <rPr>
        <sz val="11"/>
        <color theme="1"/>
        <rFont val="Aptos Narrow"/>
        <family val="2"/>
        <charset val="186"/>
        <scheme val="minor"/>
      </rPr>
      <t>"</t>
    </r>
  </si>
  <si>
    <r>
      <t>Tarne tähtaja garantii (Teenuse tingimused punkt 5.10) – „</t>
    </r>
    <r>
      <rPr>
        <i/>
        <sz val="11"/>
        <color theme="1"/>
        <rFont val="Aptos Narrow"/>
        <family val="2"/>
        <scheme val="minor"/>
      </rPr>
      <t>Juhul, kui ei ole kokku lepitud taotluses märgitust erinevat Teenuse ehitamise kuupäeva ning Teliast tulenevalt Virtuaalne Kliendiliini ehitamine või ümberkonfigureerimine ei valmi tähtajaks, on Kliendil õigus nõuda leppetrahvina 5% tööpäevas vastava Teenuse liitumistasust või konfigureerimistasust iga viivituses oldud tööpäeva eest, kuid kokku mitte rohkem kui 50% vastavast tasust. Vastavasisuline kirjalik nõue tuleb esitada Teliale esimesel võimalusel, kuid mitte hiljem kui üks (1) kuu alates nõudeõiguse tekkimisest.</t>
    </r>
    <r>
      <rPr>
        <sz val="11"/>
        <color theme="1"/>
        <rFont val="Aptos Narrow"/>
        <family val="2"/>
        <charset val="186"/>
        <scheme val="minor"/>
      </rPr>
      <t>“</t>
    </r>
  </si>
  <si>
    <t>Virtuaalne kliendiliin rikke kõrvaldamise garantii</t>
  </si>
  <si>
    <t>Rike kõrvaldatakse mitte hiljem kui rikkest teadasaamisele järgneva tööpäeva lõpuks.</t>
  </si>
  <si>
    <r>
      <t>Teenustingimuste lõik 7.5 "</t>
    </r>
    <r>
      <rPr>
        <i/>
        <sz val="11"/>
        <color theme="1"/>
        <rFont val="Aptos Narrow"/>
        <family val="2"/>
        <scheme val="minor"/>
      </rPr>
      <t>Telia sidevõrgu rikked kõrvaldatakse mõistliku aja jooksul pärast rikkest teada saamist. Mõistlikuks ajaks loetakse rikke kõrvaldamist mitte hiljem kui rikkest teadasaamisele järgneval tööpäeval. Rikkeaja arvestus peatub ajavahemikus, mil Telia ei saanud riket kõrvaldada Kliendi, sh tema lõppkasutajaga, seotud asjaolude tõttu.</t>
    </r>
    <r>
      <rPr>
        <sz val="11"/>
        <color theme="1"/>
        <rFont val="Aptos Narrow"/>
        <family val="2"/>
        <charset val="186"/>
        <scheme val="minor"/>
      </rPr>
      <t>"</t>
    </r>
  </si>
  <si>
    <r>
      <t>Rikke kõrvaldamise garantii (Teenuse tingimused punktis 7.6) – „</t>
    </r>
    <r>
      <rPr>
        <i/>
        <sz val="11"/>
        <color theme="1"/>
        <rFont val="Aptos Narrow"/>
        <family val="2"/>
        <scheme val="minor"/>
      </rPr>
      <t>Telia vabastab Kliendi Teenuse Rikke kõrvaldamise tähtaja ületamise korral konkreetse Teenuse kuutasust ühe kuu ulatuses Kliendi nõudekirja alusel, kui Klient on esitanud Teliale vastavasisulise kirjaliku nõude hiljemalt ühe (1) kuu jooksul alates nõudeõiguse tekkimisest.</t>
    </r>
    <r>
      <rPr>
        <sz val="11"/>
        <color theme="1"/>
        <rFont val="Aptos Narrow"/>
        <family val="2"/>
        <charset val="186"/>
        <scheme val="minor"/>
      </rPr>
      <t>“</t>
    </r>
  </si>
  <si>
    <t>Lairibaressursi teenuse tehnilised selgitused</t>
  </si>
  <si>
    <t>Lairibaressursi teenuse liitumised ja tarneajad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</si>
</sst>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 x14ac:knownFonts="1">
    <font>
      <sz val="11"/>
      <color theme="1"/>
      <name val="Aptos Narrow"/>
      <family val="2"/>
      <charset val="186"/>
      <scheme val="minor"/>
    </font>
    <font>
      <sz val="8"/>
      <name val="Aptos Narrow"/>
      <family val="2"/>
      <charset val="186"/>
      <scheme val="minor"/>
    </font>
    <font>
      <b/>
      <sz val="11"/>
      <color theme="1"/>
      <name val="Aptos Narrow"/>
      <family val="2"/>
      <scheme val="minor"/>
    </font>
    <font>
      <sz val="11"/>
      <color theme="1"/>
      <name val="Aptos Narrow"/>
      <family val="2"/>
      <charset val="186"/>
      <scheme val="minor"/>
    </font>
    <font>
      <sz val="11"/>
      <color theme="1"/>
      <name val="Aptos Narrow"/>
      <family val="2"/>
      <scheme val="minor"/>
    </font>
    <font>
      <b/>
      <sz val="11"/>
      <color theme="5"/>
      <name val="Aptos Narrow"/>
      <family val="2"/>
      <scheme val="minor"/>
    </font>
    <font>
      <b/>
      <sz val="11"/>
      <name val="Aptos Narrow"/>
      <family val="2"/>
      <scheme val="minor"/>
    </font>
    <font>
      <i/>
      <sz val="11"/>
      <color theme="1"/>
      <name val="Aptos Narrow"/>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9" fontId="3" fillId="0" borderId="0" applyFont="0" applyFill="0" applyBorder="0" applyAlignment="0" applyProtection="0"/>
  </cellStyleXfs>
  <cellXfs count="45">
    <xf numFmtId="0" fontId="0" fillId="0" borderId="0" xfId="0"/>
    <xf numFmtId="0" fontId="2" fillId="0" borderId="0" xfId="0" applyFont="1"/>
    <xf numFmtId="0" fontId="0" fillId="0" borderId="0" xfId="0" applyAlignment="1">
      <alignment horizontal="left"/>
    </xf>
    <xf numFmtId="16" fontId="0" fillId="0" borderId="0" xfId="0" applyNumberFormat="1" applyAlignment="1">
      <alignment horizontal="left"/>
    </xf>
    <xf numFmtId="0" fontId="6" fillId="0" borderId="0" xfId="0" applyFont="1"/>
    <xf numFmtId="0" fontId="0" fillId="0" borderId="3" xfId="0" applyBorder="1"/>
    <xf numFmtId="0" fontId="2" fillId="0" borderId="3" xfId="0" applyFont="1" applyBorder="1" applyAlignment="1">
      <alignment wrapText="1"/>
    </xf>
    <xf numFmtId="0" fontId="6" fillId="0" borderId="1" xfId="0" applyFont="1" applyBorder="1"/>
    <xf numFmtId="0" fontId="0" fillId="0" borderId="0" xfId="0" applyAlignment="1">
      <alignment horizontal="left" vertical="top" wrapText="1"/>
    </xf>
    <xf numFmtId="0" fontId="0" fillId="0" borderId="0" xfId="0" applyAlignment="1">
      <alignment horizontal="left" vertical="top"/>
    </xf>
    <xf numFmtId="0" fontId="2" fillId="2" borderId="0" xfId="0" applyFont="1" applyFill="1" applyAlignment="1">
      <alignment horizontal="left" vertical="top"/>
    </xf>
    <xf numFmtId="0" fontId="0" fillId="0" borderId="1" xfId="0" applyBorder="1" applyAlignment="1">
      <alignment horizontal="center" vertical="center"/>
    </xf>
    <xf numFmtId="0" fontId="4" fillId="3" borderId="1" xfId="0" applyFont="1" applyFill="1" applyBorder="1" applyAlignment="1">
      <alignment horizontal="center" vertical="center"/>
    </xf>
    <xf numFmtId="0" fontId="0" fillId="0" borderId="0" xfId="0" applyAlignment="1">
      <alignment horizontal="center"/>
    </xf>
    <xf numFmtId="0" fontId="5" fillId="0" borderId="0" xfId="0" applyFont="1"/>
    <xf numFmtId="0" fontId="4" fillId="0" borderId="0" xfId="0" applyFont="1"/>
    <xf numFmtId="10" fontId="4" fillId="4" borderId="1" xfId="0" applyNumberFormat="1" applyFont="1" applyFill="1" applyBorder="1" applyAlignment="1">
      <alignment horizontal="center"/>
    </xf>
    <xf numFmtId="1" fontId="4" fillId="3" borderId="1" xfId="0" applyNumberFormat="1" applyFont="1" applyFill="1" applyBorder="1" applyAlignment="1">
      <alignment horizontal="center" vertical="center"/>
    </xf>
    <xf numFmtId="1" fontId="4" fillId="3" borderId="1" xfId="1" applyNumberFormat="1" applyFont="1" applyFill="1" applyBorder="1" applyAlignment="1">
      <alignment horizontal="center" vertical="center"/>
    </xf>
    <xf numFmtId="1" fontId="4" fillId="3" borderId="1" xfId="0" applyNumberFormat="1" applyFont="1" applyFill="1" applyBorder="1" applyAlignment="1">
      <alignment horizontal="center"/>
    </xf>
    <xf numFmtId="0" fontId="2" fillId="0" borderId="0" xfId="0" applyFont="1" applyAlignment="1">
      <alignment horizontal="left" vertical="top" wrapText="1"/>
    </xf>
    <xf numFmtId="165" fontId="4" fillId="4" borderId="1" xfId="0" applyNumberFormat="1" applyFont="1" applyFill="1" applyBorder="1" applyAlignment="1">
      <alignment horizontal="center"/>
    </xf>
    <xf numFmtId="0" fontId="4" fillId="0" borderId="1" xfId="0" applyFont="1" applyBorder="1"/>
    <xf numFmtId="0" fontId="4" fillId="3" borderId="1" xfId="0" applyFont="1" applyFill="1" applyBorder="1" applyAlignment="1">
      <alignment horizontal="center"/>
    </xf>
    <xf numFmtId="165" fontId="4" fillId="4" borderId="1" xfId="1"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0" borderId="1" xfId="0" applyFont="1" applyBorder="1" applyAlignment="1">
      <alignment horizontal="center" vertical="center"/>
    </xf>
    <xf numFmtId="0" fontId="4" fillId="5" borderId="1" xfId="0" applyFont="1" applyFill="1" applyBorder="1" applyAlignment="1">
      <alignment horizontal="center" vertical="center"/>
    </xf>
    <xf numFmtId="0" fontId="4" fillId="6" borderId="1" xfId="0" applyFont="1" applyFill="1" applyBorder="1"/>
    <xf numFmtId="0" fontId="4" fillId="6" borderId="0" xfId="0" applyFont="1" applyFill="1"/>
    <xf numFmtId="0" fontId="4" fillId="6" borderId="2" xfId="0" applyFont="1" applyFill="1" applyBorder="1"/>
    <xf numFmtId="9" fontId="4" fillId="4" borderId="1" xfId="0" applyNumberFormat="1" applyFont="1" applyFill="1" applyBorder="1" applyAlignment="1">
      <alignment horizontal="center" vertical="center"/>
    </xf>
    <xf numFmtId="165" fontId="4" fillId="4" borderId="1" xfId="0"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center"/>
    </xf>
    <xf numFmtId="9" fontId="4" fillId="4" borderId="1" xfId="0" applyNumberFormat="1" applyFont="1" applyFill="1" applyBorder="1" applyAlignment="1">
      <alignment horizontal="center"/>
    </xf>
    <xf numFmtId="2" fontId="4" fillId="3" borderId="1" xfId="1"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0" fontId="0" fillId="0" borderId="0" xfId="0" applyAlignment="1">
      <alignment horizontal="center" vertical="center"/>
    </xf>
    <xf numFmtId="0" fontId="4" fillId="0" borderId="0" xfId="0" applyFont="1" applyAlignment="1">
      <alignment wrapText="1"/>
    </xf>
    <xf numFmtId="0" fontId="4" fillId="0" borderId="1" xfId="0" applyFont="1" applyBorder="1" applyAlignment="1">
      <alignment horizontal="left"/>
    </xf>
    <xf numFmtId="0" fontId="2" fillId="0" borderId="0" xfId="0" applyFont="1" applyAlignment="1">
      <alignment horizontal="left"/>
    </xf>
    <xf numFmtId="1" fontId="0" fillId="0" borderId="0" xfId="0" applyNumberFormat="1"/>
    <xf numFmtId="164" fontId="4" fillId="3" borderId="1" xfId="1" applyNumberFormat="1" applyFont="1" applyFill="1" applyBorder="1" applyAlignment="1">
      <alignment horizontal="center" vertical="center"/>
    </xf>
    <xf numFmtId="9" fontId="4" fillId="3" borderId="1" xfId="0" applyNumberFormat="1" applyFont="1" applyFill="1" applyBorder="1" applyAlignment="1">
      <alignment horizontal="center" vertical="center"/>
    </xf>
  </cellXfs>
  <cellStyles count="2">
    <cellStyle name="Normaallaad" xfId="0" builtinId="0"/>
    <cellStyle name="Prots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BEC2-292E-4CBC-840C-99F120491682}">
  <dimension ref="B2:E22"/>
  <sheetViews>
    <sheetView zoomScale="117" zoomScaleNormal="100" workbookViewId="0">
      <selection activeCell="C5" sqref="C5"/>
    </sheetView>
  </sheetViews>
  <sheetFormatPr defaultRowHeight="14.4" x14ac:dyDescent="0.3"/>
  <cols>
    <col min="2" max="2" width="4.88671875" style="2" customWidth="1"/>
    <col min="3" max="3" width="75.33203125" customWidth="1"/>
    <col min="4" max="4" width="21.44140625" customWidth="1"/>
    <col min="5" max="5" width="16.6640625" customWidth="1"/>
    <col min="6" max="6" width="10" bestFit="1" customWidth="1"/>
  </cols>
  <sheetData>
    <row r="2" spans="2:5" x14ac:dyDescent="0.3">
      <c r="C2" s="1"/>
      <c r="E2" s="1"/>
    </row>
    <row r="3" spans="2:5" x14ac:dyDescent="0.3">
      <c r="C3" s="14"/>
      <c r="E3" s="1"/>
    </row>
    <row r="4" spans="2:5" x14ac:dyDescent="0.3">
      <c r="C4" s="14"/>
      <c r="E4" s="1"/>
    </row>
    <row r="5" spans="2:5" x14ac:dyDescent="0.3">
      <c r="C5" s="4" t="s">
        <v>56</v>
      </c>
      <c r="E5" s="1"/>
    </row>
    <row r="6" spans="2:5" x14ac:dyDescent="0.3">
      <c r="C6" s="7" t="s">
        <v>0</v>
      </c>
      <c r="D6" s="26">
        <v>2024</v>
      </c>
      <c r="E6" s="26">
        <v>2025</v>
      </c>
    </row>
    <row r="7" spans="2:5" x14ac:dyDescent="0.3">
      <c r="C7" s="5"/>
      <c r="D7" s="6"/>
      <c r="E7" s="6"/>
    </row>
    <row r="8" spans="2:5" x14ac:dyDescent="0.3">
      <c r="B8" s="3"/>
      <c r="C8" s="28" t="s">
        <v>1</v>
      </c>
      <c r="D8" s="25">
        <f>SUM(D9:D11)</f>
        <v>658</v>
      </c>
      <c r="E8" s="25">
        <f>SUM(E9:E11)</f>
        <v>1843</v>
      </c>
    </row>
    <row r="9" spans="2:5" x14ac:dyDescent="0.3">
      <c r="B9" s="3"/>
      <c r="C9" s="28" t="s">
        <v>2</v>
      </c>
      <c r="D9" s="12">
        <v>364</v>
      </c>
      <c r="E9" s="12">
        <v>1240</v>
      </c>
    </row>
    <row r="10" spans="2:5" x14ac:dyDescent="0.3">
      <c r="B10" s="3"/>
      <c r="C10" s="28" t="s">
        <v>3</v>
      </c>
      <c r="D10" s="12">
        <v>294</v>
      </c>
      <c r="E10" s="12">
        <v>594</v>
      </c>
    </row>
    <row r="11" spans="2:5" x14ac:dyDescent="0.3">
      <c r="B11" s="3"/>
      <c r="C11" s="28" t="s">
        <v>4</v>
      </c>
      <c r="D11" s="12" t="s">
        <v>5</v>
      </c>
      <c r="E11" s="12">
        <v>9</v>
      </c>
    </row>
    <row r="12" spans="2:5" x14ac:dyDescent="0.3">
      <c r="C12" s="28" t="s">
        <v>6</v>
      </c>
      <c r="D12" s="24">
        <f>D9/D8</f>
        <v>0.55319148936170215</v>
      </c>
      <c r="E12" s="24">
        <f>E9/E8</f>
        <v>0.67281606077048295</v>
      </c>
    </row>
    <row r="13" spans="2:5" x14ac:dyDescent="0.3">
      <c r="B13"/>
      <c r="C13" s="29"/>
      <c r="D13" s="34"/>
      <c r="E13" s="15"/>
    </row>
    <row r="14" spans="2:5" x14ac:dyDescent="0.3">
      <c r="C14" s="28" t="s">
        <v>7</v>
      </c>
      <c r="D14" s="27">
        <f>D9+D10-D15</f>
        <v>649</v>
      </c>
      <c r="E14" s="27">
        <f>E9+E10-E15</f>
        <v>1819</v>
      </c>
    </row>
    <row r="15" spans="2:5" x14ac:dyDescent="0.3">
      <c r="C15" s="28" t="s">
        <v>8</v>
      </c>
      <c r="D15" s="23">
        <v>9</v>
      </c>
      <c r="E15" s="12">
        <v>15</v>
      </c>
    </row>
    <row r="16" spans="2:5" x14ac:dyDescent="0.3">
      <c r="C16" s="28" t="s">
        <v>9</v>
      </c>
      <c r="D16" s="24">
        <f>D14/D8</f>
        <v>0.98632218844984798</v>
      </c>
      <c r="E16" s="24">
        <f>E14/E8</f>
        <v>0.98697775366250673</v>
      </c>
    </row>
    <row r="17" spans="3:5" x14ac:dyDescent="0.3">
      <c r="C17" s="28" t="s">
        <v>10</v>
      </c>
      <c r="D17" s="23">
        <v>0.48</v>
      </c>
      <c r="E17" s="12">
        <v>0.76</v>
      </c>
    </row>
    <row r="18" spans="3:5" x14ac:dyDescent="0.3">
      <c r="D18" s="13"/>
    </row>
    <row r="19" spans="3:5" x14ac:dyDescent="0.3">
      <c r="C19" s="30" t="s">
        <v>11</v>
      </c>
      <c r="D19" s="25">
        <f>SUM(D20:D21)</f>
        <v>0</v>
      </c>
      <c r="E19" s="25">
        <f>SUM(E20:E21)</f>
        <v>1</v>
      </c>
    </row>
    <row r="20" spans="3:5" x14ac:dyDescent="0.3">
      <c r="C20" s="28" t="s">
        <v>12</v>
      </c>
      <c r="D20" s="12">
        <v>0</v>
      </c>
      <c r="E20" s="12">
        <v>1</v>
      </c>
    </row>
    <row r="21" spans="3:5" x14ac:dyDescent="0.3">
      <c r="C21" s="28" t="s">
        <v>13</v>
      </c>
      <c r="D21" s="12">
        <v>0</v>
      </c>
      <c r="E21" s="12">
        <v>0</v>
      </c>
    </row>
    <row r="22" spans="3:5" x14ac:dyDescent="0.3">
      <c r="C22" s="28" t="s">
        <v>14</v>
      </c>
      <c r="D22" s="24">
        <v>0</v>
      </c>
      <c r="E22" s="24">
        <f>E20/E19</f>
        <v>1</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5B6D-5C5D-4DB2-921C-7FF36AE72AC3}">
  <dimension ref="B4:F28"/>
  <sheetViews>
    <sheetView tabSelected="1" topLeftCell="A4" zoomScale="115" zoomScaleNormal="115" workbookViewId="0">
      <selection activeCell="F23" sqref="F23"/>
    </sheetView>
  </sheetViews>
  <sheetFormatPr defaultRowHeight="14.4" x14ac:dyDescent="0.3"/>
  <cols>
    <col min="2" max="2" width="86.88671875" style="2" customWidth="1"/>
    <col min="3" max="4" width="15" bestFit="1" customWidth="1"/>
  </cols>
  <sheetData>
    <row r="4" spans="2:6" x14ac:dyDescent="0.3">
      <c r="B4" s="4" t="s">
        <v>57</v>
      </c>
      <c r="D4" s="1"/>
    </row>
    <row r="5" spans="2:6" x14ac:dyDescent="0.3">
      <c r="B5" s="7" t="s">
        <v>0</v>
      </c>
      <c r="C5" s="11">
        <v>2024</v>
      </c>
      <c r="D5" s="11">
        <v>2025</v>
      </c>
    </row>
    <row r="6" spans="2:6" x14ac:dyDescent="0.3">
      <c r="B6" s="4"/>
      <c r="C6" s="38"/>
      <c r="D6" s="38"/>
    </row>
    <row r="7" spans="2:6" x14ac:dyDescent="0.3">
      <c r="B7" s="1" t="s">
        <v>15</v>
      </c>
      <c r="C7" s="39"/>
      <c r="D7" s="39"/>
    </row>
    <row r="8" spans="2:6" x14ac:dyDescent="0.3">
      <c r="B8" s="22" t="s">
        <v>16</v>
      </c>
      <c r="C8" s="17">
        <v>175</v>
      </c>
      <c r="D8" s="17">
        <v>249</v>
      </c>
    </row>
    <row r="9" spans="2:6" ht="12.6" customHeight="1" x14ac:dyDescent="0.3">
      <c r="B9" s="22" t="s">
        <v>17</v>
      </c>
      <c r="C9" s="31">
        <f>C8/'Teenuse tehnilised selgitused'!D9</f>
        <v>0.48076923076923078</v>
      </c>
      <c r="D9" s="32">
        <f>D8/'Teenuse tehnilised selgitused'!E9</f>
        <v>0.20080645161290323</v>
      </c>
    </row>
    <row r="10" spans="2:6" ht="12.6" customHeight="1" x14ac:dyDescent="0.3">
      <c r="B10" s="33"/>
      <c r="C10" s="34"/>
      <c r="D10" s="34"/>
    </row>
    <row r="11" spans="2:6" x14ac:dyDescent="0.3">
      <c r="B11" s="40" t="s">
        <v>18</v>
      </c>
      <c r="C11" s="19">
        <v>167</v>
      </c>
      <c r="D11" s="19">
        <v>242</v>
      </c>
    </row>
    <row r="12" spans="2:6" x14ac:dyDescent="0.3">
      <c r="B12" s="40" t="s">
        <v>19</v>
      </c>
      <c r="C12" s="19">
        <v>8</v>
      </c>
      <c r="D12" s="19">
        <v>7</v>
      </c>
      <c r="F12" s="42"/>
    </row>
    <row r="13" spans="2:6" x14ac:dyDescent="0.3">
      <c r="B13" s="40" t="s">
        <v>20</v>
      </c>
      <c r="C13" s="35">
        <f>C11/C8</f>
        <v>0.95428571428571429</v>
      </c>
      <c r="D13" s="21">
        <f>D11/D8</f>
        <v>0.9718875502008032</v>
      </c>
    </row>
    <row r="14" spans="2:6" x14ac:dyDescent="0.3">
      <c r="B14" s="22" t="s">
        <v>21</v>
      </c>
      <c r="C14" s="36">
        <v>6.24</v>
      </c>
      <c r="D14" s="36">
        <v>6.44</v>
      </c>
    </row>
    <row r="15" spans="2:6" x14ac:dyDescent="0.3">
      <c r="B15" s="33"/>
      <c r="C15" s="34"/>
      <c r="D15" s="34"/>
    </row>
    <row r="16" spans="2:6" x14ac:dyDescent="0.3">
      <c r="B16" s="41" t="s">
        <v>22</v>
      </c>
      <c r="C16" s="34"/>
      <c r="D16" s="34"/>
    </row>
    <row r="17" spans="2:4" x14ac:dyDescent="0.3">
      <c r="B17" s="22" t="s">
        <v>23</v>
      </c>
      <c r="C17" s="17">
        <v>0</v>
      </c>
      <c r="D17" s="17">
        <v>1</v>
      </c>
    </row>
    <row r="18" spans="2:4" x14ac:dyDescent="0.3">
      <c r="B18" s="22" t="s">
        <v>17</v>
      </c>
      <c r="C18" s="31" t="s">
        <v>5</v>
      </c>
      <c r="D18" s="32">
        <f>D17/'Teenuse tehnilised selgitused'!E20</f>
        <v>1</v>
      </c>
    </row>
    <row r="19" spans="2:4" x14ac:dyDescent="0.3">
      <c r="B19" s="33"/>
      <c r="C19" s="34"/>
      <c r="D19" s="34"/>
    </row>
    <row r="20" spans="2:4" x14ac:dyDescent="0.3">
      <c r="B20" s="40" t="s">
        <v>24</v>
      </c>
      <c r="C20" s="19">
        <v>0</v>
      </c>
      <c r="D20" s="19">
        <v>1</v>
      </c>
    </row>
    <row r="21" spans="2:4" x14ac:dyDescent="0.3">
      <c r="B21" s="40" t="s">
        <v>25</v>
      </c>
      <c r="C21" s="35" t="s">
        <v>5</v>
      </c>
      <c r="D21" s="21">
        <f>D20/D17</f>
        <v>1</v>
      </c>
    </row>
    <row r="22" spans="2:4" x14ac:dyDescent="0.3">
      <c r="B22" s="22" t="s">
        <v>26</v>
      </c>
      <c r="C22" s="36" t="s">
        <v>5</v>
      </c>
      <c r="D22" s="36">
        <v>12</v>
      </c>
    </row>
    <row r="23" spans="2:4" x14ac:dyDescent="0.3">
      <c r="B23" s="33"/>
      <c r="C23" s="34"/>
      <c r="D23" s="34"/>
    </row>
    <row r="24" spans="2:4" x14ac:dyDescent="0.3">
      <c r="B24" s="41" t="s">
        <v>27</v>
      </c>
      <c r="C24" s="34"/>
      <c r="D24" s="34"/>
    </row>
    <row r="25" spans="2:4" x14ac:dyDescent="0.3">
      <c r="B25" s="22" t="s">
        <v>28</v>
      </c>
      <c r="C25" s="37">
        <v>5.04</v>
      </c>
      <c r="D25" s="37"/>
    </row>
    <row r="26" spans="2:4" x14ac:dyDescent="0.3">
      <c r="B26" s="33"/>
      <c r="C26" s="15"/>
      <c r="D26" s="15"/>
    </row>
    <row r="27" spans="2:4" x14ac:dyDescent="0.3">
      <c r="B27" s="33"/>
      <c r="C27" s="15"/>
      <c r="D27" s="15"/>
    </row>
    <row r="28" spans="2:4" x14ac:dyDescent="0.3">
      <c r="B28" s="33"/>
      <c r="C28" s="15"/>
      <c r="D28" s="15"/>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6E2A9-BAFB-432A-9509-D184E383730B}">
  <dimension ref="B4:D18"/>
  <sheetViews>
    <sheetView workbookViewId="0">
      <selection activeCell="F17" sqref="F17"/>
    </sheetView>
  </sheetViews>
  <sheetFormatPr defaultRowHeight="14.4" x14ac:dyDescent="0.3"/>
  <cols>
    <col min="2" max="2" width="87.33203125" style="2" customWidth="1"/>
    <col min="3" max="4" width="8.109375" bestFit="1" customWidth="1"/>
  </cols>
  <sheetData>
    <row r="4" spans="2:4" x14ac:dyDescent="0.3">
      <c r="B4" s="4" t="s">
        <v>29</v>
      </c>
      <c r="D4" s="1"/>
    </row>
    <row r="5" spans="2:4" x14ac:dyDescent="0.3">
      <c r="B5" s="7" t="s">
        <v>0</v>
      </c>
      <c r="C5" s="11">
        <v>2024</v>
      </c>
      <c r="D5" s="11">
        <v>2025</v>
      </c>
    </row>
    <row r="6" spans="2:4" x14ac:dyDescent="0.3">
      <c r="B6" s="5"/>
      <c r="C6" s="6"/>
      <c r="D6" s="6"/>
    </row>
    <row r="7" spans="2:4" x14ac:dyDescent="0.3">
      <c r="B7" s="22" t="s">
        <v>30</v>
      </c>
      <c r="C7" s="17">
        <v>5</v>
      </c>
      <c r="D7" s="17">
        <v>26</v>
      </c>
    </row>
    <row r="8" spans="2:4" x14ac:dyDescent="0.3">
      <c r="B8" s="22" t="s">
        <v>31</v>
      </c>
      <c r="C8" s="43">
        <v>2.5</v>
      </c>
      <c r="D8" s="43">
        <v>6</v>
      </c>
    </row>
    <row r="9" spans="2:4" x14ac:dyDescent="0.3">
      <c r="B9" s="22" t="s">
        <v>32</v>
      </c>
      <c r="C9" s="18">
        <v>4</v>
      </c>
      <c r="D9" s="18">
        <v>23</v>
      </c>
    </row>
    <row r="10" spans="2:4" x14ac:dyDescent="0.3">
      <c r="B10" s="22" t="s">
        <v>33</v>
      </c>
      <c r="C10" s="21">
        <f>C9/C7</f>
        <v>0.8</v>
      </c>
      <c r="D10" s="21">
        <f>D9/D7</f>
        <v>0.88461538461538458</v>
      </c>
    </row>
    <row r="11" spans="2:4" x14ac:dyDescent="0.3">
      <c r="B11" s="33"/>
      <c r="C11" s="34"/>
      <c r="D11" s="34"/>
    </row>
    <row r="12" spans="2:4" x14ac:dyDescent="0.3">
      <c r="B12" s="22" t="s">
        <v>34</v>
      </c>
      <c r="C12" s="17">
        <v>0</v>
      </c>
      <c r="D12" s="17">
        <v>0</v>
      </c>
    </row>
    <row r="13" spans="2:4" x14ac:dyDescent="0.3">
      <c r="B13" s="22" t="s">
        <v>35</v>
      </c>
      <c r="C13" s="18" t="s">
        <v>5</v>
      </c>
      <c r="D13" s="18" t="s">
        <v>5</v>
      </c>
    </row>
    <row r="14" spans="2:4" x14ac:dyDescent="0.3">
      <c r="B14" s="22" t="s">
        <v>36</v>
      </c>
      <c r="C14" s="18" t="s">
        <v>5</v>
      </c>
      <c r="D14" s="18" t="s">
        <v>5</v>
      </c>
    </row>
    <row r="15" spans="2:4" x14ac:dyDescent="0.3">
      <c r="B15" s="22" t="s">
        <v>37</v>
      </c>
      <c r="C15" s="16" t="s">
        <v>5</v>
      </c>
      <c r="D15" s="16" t="s">
        <v>5</v>
      </c>
    </row>
    <row r="16" spans="2:4" x14ac:dyDescent="0.3">
      <c r="B16" s="33"/>
      <c r="C16" s="34"/>
      <c r="D16" s="34"/>
    </row>
    <row r="17" spans="2:4" x14ac:dyDescent="0.3">
      <c r="B17" s="22" t="s">
        <v>38</v>
      </c>
      <c r="C17" s="12">
        <v>40.82</v>
      </c>
      <c r="D17" s="12">
        <v>30.79</v>
      </c>
    </row>
    <row r="18" spans="2:4" x14ac:dyDescent="0.3">
      <c r="B18" s="22" t="s">
        <v>39</v>
      </c>
      <c r="C18" s="44">
        <v>0.77</v>
      </c>
      <c r="D18" s="44">
        <v>0.78</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67888-3E84-4787-BADD-5FDBB7709944}">
  <dimension ref="B3:E6"/>
  <sheetViews>
    <sheetView workbookViewId="0">
      <selection activeCell="C4" sqref="C4"/>
    </sheetView>
  </sheetViews>
  <sheetFormatPr defaultColWidth="9.109375" defaultRowHeight="14.4" x14ac:dyDescent="0.3"/>
  <cols>
    <col min="1" max="1" width="9.109375" style="9"/>
    <col min="2" max="2" width="35.33203125" style="9" bestFit="1" customWidth="1"/>
    <col min="3" max="3" width="31.88671875" style="9" bestFit="1" customWidth="1"/>
    <col min="4" max="4" width="72.44140625" style="9" customWidth="1"/>
    <col min="5" max="5" width="44.6640625" style="9" customWidth="1"/>
    <col min="6" max="16384" width="9.109375" style="9"/>
  </cols>
  <sheetData>
    <row r="3" spans="2:5" x14ac:dyDescent="0.3">
      <c r="B3" s="10" t="s">
        <v>40</v>
      </c>
      <c r="C3" s="10" t="s">
        <v>41</v>
      </c>
      <c r="D3" s="10" t="s">
        <v>42</v>
      </c>
      <c r="E3" s="10" t="s">
        <v>43</v>
      </c>
    </row>
    <row r="4" spans="2:5" ht="144" x14ac:dyDescent="0.3">
      <c r="B4" s="20" t="s">
        <v>44</v>
      </c>
      <c r="C4" s="8" t="s">
        <v>45</v>
      </c>
      <c r="D4" s="8" t="s">
        <v>46</v>
      </c>
      <c r="E4" s="8" t="s">
        <v>47</v>
      </c>
    </row>
    <row r="5" spans="2:5" ht="172.8" x14ac:dyDescent="0.3">
      <c r="B5" s="20" t="s">
        <v>48</v>
      </c>
      <c r="C5" s="8" t="s">
        <v>49</v>
      </c>
      <c r="D5" s="8" t="s">
        <v>50</v>
      </c>
      <c r="E5" s="8" t="s">
        <v>51</v>
      </c>
    </row>
    <row r="6" spans="2:5" ht="100.8" x14ac:dyDescent="0.3">
      <c r="B6" s="20" t="s">
        <v>52</v>
      </c>
      <c r="C6" s="8" t="s">
        <v>53</v>
      </c>
      <c r="D6" s="8" t="s">
        <v>54</v>
      </c>
      <c r="E6"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F9B2C44FACCA840B211880B4DC275DD" ma:contentTypeVersion="8" ma:contentTypeDescription="Create a new document." ma:contentTypeScope="" ma:versionID="94dc4906dd12a7f539b13dc06ee478d5">
  <xsd:schema xmlns:xsd="http://www.w3.org/2001/XMLSchema" xmlns:xs="http://www.w3.org/2001/XMLSchema" xmlns:p="http://schemas.microsoft.com/office/2006/metadata/properties" xmlns:ns2="5bdb9a70-cdc0-4c2c-b145-705d9c9e17b3" xmlns:ns3="3fa3a45f-126d-4eb6-98a7-f40afc3e4b9a" targetNamespace="http://schemas.microsoft.com/office/2006/metadata/properties" ma:root="true" ma:fieldsID="0ba68d190fdf2f3ae6a8bc34ca8b0c8c" ns2:_="" ns3:_="">
    <xsd:import namespace="5bdb9a70-cdc0-4c2c-b145-705d9c9e17b3"/>
    <xsd:import namespace="3fa3a45f-126d-4eb6-98a7-f40afc3e4b9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db9a70-cdc0-4c2c-b145-705d9c9e17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a3a45f-126d-4eb6-98a7-f40afc3e4b9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037B3-9620-4FD7-83A7-024343B00BB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D30DBF3-8911-4E5B-9B32-C58075597394}">
  <ds:schemaRefs>
    <ds:schemaRef ds:uri="http://schemas.microsoft.com/sharepoint/v3/contenttype/forms"/>
  </ds:schemaRefs>
</ds:datastoreItem>
</file>

<file path=customXml/itemProps3.xml><?xml version="1.0" encoding="utf-8"?>
<ds:datastoreItem xmlns:ds="http://schemas.openxmlformats.org/officeDocument/2006/customXml" ds:itemID="{86440BD8-1CB8-4D50-87A4-637713085C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db9a70-cdc0-4c2c-b145-705d9c9e17b3"/>
    <ds:schemaRef ds:uri="3fa3a45f-126d-4eb6-98a7-f40afc3e4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4</vt:i4>
      </vt:variant>
    </vt:vector>
  </HeadingPairs>
  <TitlesOfParts>
    <vt:vector size="4" baseType="lpstr">
      <vt:lpstr>Teenuse tehnilised selgitused</vt:lpstr>
      <vt:lpstr>Teenuse tarneaeg</vt:lpstr>
      <vt:lpstr>Rikked</vt:lpstr>
      <vt:lpstr>Tähtaegade garantiid</vt:lpstr>
    </vt:vector>
  </TitlesOfParts>
  <Manager/>
  <Company>KeMIT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Peeter Lutsoja</dc:creator>
  <cp:keywords/>
  <dc:description/>
  <cp:lastModifiedBy>Kristo Romanenkov</cp:lastModifiedBy>
  <cp:revision/>
  <dcterms:created xsi:type="dcterms:W3CDTF">2025-12-09T13:54:03Z</dcterms:created>
  <dcterms:modified xsi:type="dcterms:W3CDTF">2026-02-19T08:57:47Z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2026-01-12T08:23:27Z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8fe098d2-428d-4bd4-9803-7195fe96f0e2</vt:lpwstr>
  </property>
  <property fmtid="{D5CDD505-2E9C-101B-9397-08002B2CF9AE}" pid="7" name="MSIP_Label_defa4170-0d19-0005-0004-bc88714345d2_ActionId">
    <vt:lpwstr>ad344761-a253-484b-b8a9-6e8ebca2afd7</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MSIP_Label_59bfe634-5369-40ae-a17a-0ffc3537e7cd_Enabled">
    <vt:lpwstr>true</vt:lpwstr>
  </property>
  <property fmtid="{D5CDD505-2E9C-101B-9397-08002B2CF9AE}" pid="11" name="MSIP_Label_59bfe634-5369-40ae-a17a-0ffc3537e7cd_SetDate">
    <vt:lpwstr>2026-01-14T10:46:44Z</vt:lpwstr>
  </property>
  <property fmtid="{D5CDD505-2E9C-101B-9397-08002B2CF9AE}" pid="12" name="MSIP_Label_59bfe634-5369-40ae-a17a-0ffc3537e7cd_Method">
    <vt:lpwstr>Standard</vt:lpwstr>
  </property>
  <property fmtid="{D5CDD505-2E9C-101B-9397-08002B2CF9AE}" pid="13" name="MSIP_Label_59bfe634-5369-40ae-a17a-0ffc3537e7cd_Name">
    <vt:lpwstr>59bfe634-5369-40ae-a17a-0ffc3537e7cd</vt:lpwstr>
  </property>
  <property fmtid="{D5CDD505-2E9C-101B-9397-08002B2CF9AE}" pid="14" name="MSIP_Label_59bfe634-5369-40ae-a17a-0ffc3537e7cd_SiteId">
    <vt:lpwstr>05764a73-8c6f-4538-83cd-413f1e1b5665</vt:lpwstr>
  </property>
  <property fmtid="{D5CDD505-2E9C-101B-9397-08002B2CF9AE}" pid="15" name="MSIP_Label_59bfe634-5369-40ae-a17a-0ffc3537e7cd_ActionId">
    <vt:lpwstr>652d4de2-adac-470c-ab4c-946c234830f6</vt:lpwstr>
  </property>
  <property fmtid="{D5CDD505-2E9C-101B-9397-08002B2CF9AE}" pid="16" name="MSIP_Label_59bfe634-5369-40ae-a17a-0ffc3537e7cd_ContentBits">
    <vt:lpwstr>0</vt:lpwstr>
  </property>
  <property fmtid="{D5CDD505-2E9C-101B-9397-08002B2CF9AE}" pid="17" name="MSIP_Label_59bfe634-5369-40ae-a17a-0ffc3537e7cd_Tag">
    <vt:lpwstr>10, 3, 0, 1</vt:lpwstr>
  </property>
  <property fmtid="{D5CDD505-2E9C-101B-9397-08002B2CF9AE}" pid="18" name="ContentTypeId">
    <vt:lpwstr>0x0101007F9B2C44FACCA840B211880B4DC275DD</vt:lpwstr>
  </property>
</Properties>
</file>